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<sst xmlns="http://schemas.openxmlformats.org/spreadsheetml/2006/main" count="21" uniqueCount="20">
  <si>
    <t>Bevölkerung: Kaiserreich Österreich (OES)</t>
  </si>
  <si>
    <t xml:space="preserve">Einwohnerzahl </t>
  </si>
  <si>
    <t>W-Rate</t>
  </si>
  <si>
    <t>Wert</t>
  </si>
  <si>
    <t>Quelle</t>
  </si>
  <si>
    <t>1: Amtliche Zahl</t>
  </si>
  <si>
    <t>Quellen</t>
  </si>
  <si>
    <t>Gebiet: Provinz Steiermark (STM)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</si>
  <si>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</si>
  <si>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</si>
  <si>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</si>
  <si>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</si>
  <si>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</si>
  <si>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</si>
  <si>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23: Bolognese-Leuchtenmüller, Bevölkerungsentwicklung</t>
  </si>
  <si>
    <t>24: Becher, Bevölkerung</t>
  </si>
  <si>
    <t>Bevölkerungszuwachs i.d. Quelle nicht erläutert.</t>
  </si>
  <si>
    <t>Kronland und Herzogtum.</t>
  </si>
  <si>
    <t>Neueinteilung: Klagenfurter Kreis zur Prov. Laibach.</t>
  </si>
  <si>
    <t>Gubernium und Herzogtum, einschl. Klagenfurter Kreis.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</si>
</sst>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1" fontId="0" fillId="2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1" fontId="3" fillId="2" borderId="0" xfId="0" applyNumberFormat="1" applyFont="1" applyFill="1" applyAlignment="1">
      <alignment horizontal="right"/>
    </xf>
    <xf numFmtId="0" fontId="0" fillId="3" borderId="0" xfId="0" applyFill="1" applyBorder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9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8.28125" style="0" bestFit="1" customWidth="1"/>
    <col min="4" max="4" width="6.7109375" style="0" customWidth="1"/>
    <col min="5" max="5" width="7.7109375" style="1" customWidth="1"/>
    <col min="6" max="6" width="55.7109375" style="0" customWidth="1"/>
    <col min="7" max="7" width="15.7109375" style="0" customWidth="1"/>
    <col min="8" max="8" width="15.7109375" style="9" customWidth="1"/>
    <col min="9" max="12" width="15.7109375" style="0" customWidth="1"/>
    <col min="13" max="13" width="7.421875" style="0" customWidth="1"/>
    <col min="14" max="15" width="15.7109375" style="0" customWidth="1"/>
    <col min="16" max="16" width="20.7109375" style="0" customWidth="1"/>
    <col min="17" max="18" width="15.7109375" style="0" customWidth="1"/>
    <col min="19" max="19" width="9.421875" style="0" customWidth="1"/>
    <col min="20" max="28" width="15.7109375" style="0" customWidth="1"/>
    <col min="29" max="29" width="9.8515625" style="0" customWidth="1"/>
    <col min="30" max="35" width="20.7109375" style="0" customWidth="1"/>
    <col min="36" max="36" width="9.7109375" style="0" customWidth="1"/>
    <col min="37" max="46" width="15.7109375" style="0" customWidth="1"/>
    <col min="47" max="50" width="20.7109375" style="0" customWidth="1"/>
  </cols>
  <sheetData>
    <row r="2" ht="12.75">
      <c r="A2" s="2" t="s">
        <v>0</v>
      </c>
    </row>
    <row r="3" ht="12.75">
      <c r="A3" s="2"/>
    </row>
    <row r="4" ht="12.75">
      <c r="A4" s="2" t="s">
        <v>7</v>
      </c>
    </row>
    <row r="5" ht="12.75">
      <c r="A5" s="2"/>
    </row>
    <row r="6" spans="1:10" s="37" customFormat="1" ht="12.75">
      <c r="A6" s="31" t="s">
        <v>8</v>
      </c>
      <c r="B6" s="32" t="s">
        <v>1</v>
      </c>
      <c r="C6" s="32" t="s">
        <v>2</v>
      </c>
      <c r="D6" s="32" t="s">
        <v>3</v>
      </c>
      <c r="E6" s="32" t="s">
        <v>4</v>
      </c>
      <c r="F6" s="33" t="s">
        <v>9</v>
      </c>
      <c r="G6" s="34"/>
      <c r="H6" s="35"/>
      <c r="I6" s="36"/>
      <c r="J6" s="36"/>
    </row>
    <row r="7" spans="1:41" ht="12.75">
      <c r="A7" s="24">
        <v>1819</v>
      </c>
      <c r="B7" s="25">
        <v>970428</v>
      </c>
      <c r="C7" s="26"/>
      <c r="D7" s="26">
        <v>5</v>
      </c>
      <c r="E7" s="27">
        <v>24</v>
      </c>
      <c r="F7" s="26" t="s">
        <v>19</v>
      </c>
      <c r="G7" s="2"/>
      <c r="H7" s="10"/>
      <c r="I7" s="11"/>
      <c r="J7" s="2"/>
      <c r="K7" s="2"/>
      <c r="M7" s="2"/>
      <c r="S7" s="2"/>
      <c r="AC7" s="2"/>
      <c r="AJ7" s="2"/>
      <c r="AO7" s="4"/>
    </row>
    <row r="8" spans="1:41" ht="12.75">
      <c r="A8" s="12">
        <v>1820</v>
      </c>
      <c r="B8" s="13">
        <v>973479</v>
      </c>
      <c r="C8" s="16">
        <f aca="true" t="shared" si="0" ref="C8:C40">(B8/B7-1)</f>
        <v>0.0031439735869120966</v>
      </c>
      <c r="D8" s="14">
        <v>5</v>
      </c>
      <c r="E8" s="15">
        <v>24</v>
      </c>
      <c r="F8" s="14"/>
      <c r="G8" s="2"/>
      <c r="H8" s="10"/>
      <c r="I8" s="11"/>
      <c r="J8" s="2"/>
      <c r="K8" s="2"/>
      <c r="M8" s="2"/>
      <c r="S8" s="2"/>
      <c r="AC8" s="2"/>
      <c r="AJ8" s="2"/>
      <c r="AO8" s="5"/>
    </row>
    <row r="9" spans="1:41" ht="12.75">
      <c r="A9" s="28">
        <v>1821</v>
      </c>
      <c r="B9" s="25">
        <v>980921</v>
      </c>
      <c r="C9" s="29">
        <f t="shared" si="0"/>
        <v>0.007644746317075235</v>
      </c>
      <c r="D9" s="26">
        <v>5</v>
      </c>
      <c r="E9" s="27">
        <v>24</v>
      </c>
      <c r="F9" s="26"/>
      <c r="G9" s="6"/>
      <c r="H9" s="10"/>
      <c r="I9" s="11"/>
      <c r="J9" s="2"/>
      <c r="K9" s="2"/>
      <c r="M9" s="6"/>
      <c r="S9" s="6"/>
      <c r="AC9" s="6"/>
      <c r="AJ9" s="6"/>
      <c r="AO9" s="4"/>
    </row>
    <row r="10" spans="1:41" ht="12.75">
      <c r="A10" s="17">
        <v>1822</v>
      </c>
      <c r="B10" s="13">
        <v>990093</v>
      </c>
      <c r="C10" s="16">
        <f t="shared" si="0"/>
        <v>0.00935039620927669</v>
      </c>
      <c r="D10" s="14">
        <v>5</v>
      </c>
      <c r="E10" s="15">
        <v>24</v>
      </c>
      <c r="F10" s="14"/>
      <c r="G10" s="6"/>
      <c r="H10" s="10"/>
      <c r="I10" s="11"/>
      <c r="J10" s="2"/>
      <c r="K10" s="2"/>
      <c r="M10" s="6"/>
      <c r="S10" s="6"/>
      <c r="AC10" s="6"/>
      <c r="AJ10" s="6"/>
      <c r="AO10" s="4"/>
    </row>
    <row r="11" spans="1:41" ht="12.75">
      <c r="A11" s="28">
        <v>1823</v>
      </c>
      <c r="B11" s="25">
        <v>992739</v>
      </c>
      <c r="C11" s="29">
        <f t="shared" si="0"/>
        <v>0.0026724762219305642</v>
      </c>
      <c r="D11" s="26">
        <v>5</v>
      </c>
      <c r="E11" s="27">
        <v>24</v>
      </c>
      <c r="F11" s="26"/>
      <c r="G11" s="6"/>
      <c r="H11" s="10"/>
      <c r="I11" s="11"/>
      <c r="J11" s="2"/>
      <c r="K11" s="2"/>
      <c r="M11" s="6"/>
      <c r="S11" s="6"/>
      <c r="AC11" s="6"/>
      <c r="AD11" s="4"/>
      <c r="AJ11" s="6"/>
      <c r="AO11" s="5"/>
    </row>
    <row r="12" spans="1:41" ht="13.5" thickBot="1">
      <c r="A12" s="18">
        <v>1824</v>
      </c>
      <c r="B12" s="19">
        <v>1004532</v>
      </c>
      <c r="C12" s="20">
        <f t="shared" si="0"/>
        <v>0.011879255272533973</v>
      </c>
      <c r="D12" s="21">
        <v>5</v>
      </c>
      <c r="E12" s="22">
        <v>24</v>
      </c>
      <c r="F12" s="14"/>
      <c r="G12" s="6"/>
      <c r="H12" s="10"/>
      <c r="I12" s="11"/>
      <c r="J12" s="2"/>
      <c r="K12" s="2"/>
      <c r="M12" s="6"/>
      <c r="S12" s="6"/>
      <c r="AC12" s="6"/>
      <c r="AD12" s="4"/>
      <c r="AJ12" s="6"/>
      <c r="AO12" s="4"/>
    </row>
    <row r="13" spans="1:41" ht="12.75">
      <c r="A13" s="28">
        <v>1825</v>
      </c>
      <c r="B13" s="26">
        <v>837537</v>
      </c>
      <c r="C13" s="29">
        <f t="shared" si="0"/>
        <v>-0.16624159310007047</v>
      </c>
      <c r="D13" s="26">
        <v>1</v>
      </c>
      <c r="E13" s="27">
        <v>24</v>
      </c>
      <c r="F13" s="26" t="s">
        <v>18</v>
      </c>
      <c r="G13" s="6"/>
      <c r="H13" s="10"/>
      <c r="I13" s="11"/>
      <c r="J13" s="2"/>
      <c r="K13" s="2"/>
      <c r="M13" s="6"/>
      <c r="S13" s="6"/>
      <c r="AC13" s="6"/>
      <c r="AD13" s="4"/>
      <c r="AJ13" s="6"/>
      <c r="AO13" s="4"/>
    </row>
    <row r="14" spans="1:41" ht="12.75">
      <c r="A14" s="17">
        <v>1826</v>
      </c>
      <c r="B14" s="14">
        <v>846412</v>
      </c>
      <c r="C14" s="16">
        <f t="shared" si="0"/>
        <v>0.010596546779425786</v>
      </c>
      <c r="D14" s="14">
        <v>1</v>
      </c>
      <c r="E14" s="15">
        <v>24</v>
      </c>
      <c r="F14" s="14"/>
      <c r="G14" s="6"/>
      <c r="H14" s="10"/>
      <c r="I14" s="11"/>
      <c r="J14" s="2"/>
      <c r="M14" s="6"/>
      <c r="S14" s="6"/>
      <c r="AC14" s="6"/>
      <c r="AD14" s="4"/>
      <c r="AJ14" s="6"/>
      <c r="AO14" s="4"/>
    </row>
    <row r="15" spans="1:41" ht="12.75">
      <c r="A15" s="28">
        <v>1827</v>
      </c>
      <c r="B15" s="26">
        <v>856718</v>
      </c>
      <c r="C15" s="29">
        <f t="shared" si="0"/>
        <v>0.012176103363373825</v>
      </c>
      <c r="D15" s="26">
        <v>1</v>
      </c>
      <c r="E15" s="27">
        <v>24</v>
      </c>
      <c r="F15" s="26"/>
      <c r="G15" s="6"/>
      <c r="H15" s="10"/>
      <c r="I15" s="11"/>
      <c r="J15" s="2"/>
      <c r="M15" s="6"/>
      <c r="S15" s="6"/>
      <c r="W15" s="4"/>
      <c r="AC15" s="6"/>
      <c r="AD15" s="5"/>
      <c r="AJ15" s="6"/>
      <c r="AO15" s="4"/>
    </row>
    <row r="16" spans="1:41" ht="12.75">
      <c r="A16" s="17">
        <v>1828</v>
      </c>
      <c r="B16" s="14">
        <v>840386</v>
      </c>
      <c r="C16" s="16">
        <f t="shared" si="0"/>
        <v>-0.019063449116278663</v>
      </c>
      <c r="D16" s="14">
        <v>1</v>
      </c>
      <c r="E16" s="15">
        <v>24</v>
      </c>
      <c r="F16" s="14"/>
      <c r="G16" s="6"/>
      <c r="H16" s="10"/>
      <c r="I16" s="11"/>
      <c r="J16" s="2"/>
      <c r="M16" s="6"/>
      <c r="S16" s="6"/>
      <c r="W16" s="4"/>
      <c r="AC16" s="6"/>
      <c r="AD16" s="4"/>
      <c r="AJ16" s="6"/>
      <c r="AO16" s="4"/>
    </row>
    <row r="17" spans="1:41" ht="12.75">
      <c r="A17" s="28">
        <v>1829</v>
      </c>
      <c r="B17" s="26">
        <v>841894</v>
      </c>
      <c r="C17" s="29">
        <f t="shared" si="0"/>
        <v>0.0017944135195018251</v>
      </c>
      <c r="D17" s="26">
        <v>1</v>
      </c>
      <c r="E17" s="27">
        <v>24</v>
      </c>
      <c r="F17" s="26"/>
      <c r="G17" s="6"/>
      <c r="H17" s="10"/>
      <c r="I17" s="11"/>
      <c r="J17" s="2"/>
      <c r="M17" s="6"/>
      <c r="S17" s="6"/>
      <c r="W17" s="4"/>
      <c r="AC17" s="6"/>
      <c r="AD17" s="4"/>
      <c r="AJ17" s="6"/>
      <c r="AO17" s="4"/>
    </row>
    <row r="18" spans="1:41" ht="12.75">
      <c r="A18" s="17">
        <v>1830</v>
      </c>
      <c r="B18" s="14">
        <v>907516</v>
      </c>
      <c r="C18" s="16">
        <f t="shared" si="0"/>
        <v>0.0779456796223752</v>
      </c>
      <c r="D18" s="14">
        <v>1</v>
      </c>
      <c r="E18" s="15">
        <v>24</v>
      </c>
      <c r="F18" s="14" t="s">
        <v>16</v>
      </c>
      <c r="G18" s="6"/>
      <c r="H18" s="10"/>
      <c r="I18" s="11"/>
      <c r="J18" s="2"/>
      <c r="M18" s="6"/>
      <c r="S18" s="6"/>
      <c r="W18" s="4"/>
      <c r="AC18" s="6"/>
      <c r="AJ18" s="6"/>
      <c r="AO18" s="4"/>
    </row>
    <row r="19" spans="1:41" ht="12.75">
      <c r="A19" s="28">
        <v>1831</v>
      </c>
      <c r="B19" s="26">
        <v>913810</v>
      </c>
      <c r="C19" s="29">
        <f t="shared" si="0"/>
        <v>0.006935414912794924</v>
      </c>
      <c r="D19" s="26">
        <v>1</v>
      </c>
      <c r="E19" s="27">
        <v>24</v>
      </c>
      <c r="F19" s="26"/>
      <c r="G19" s="6"/>
      <c r="H19" s="10"/>
      <c r="I19" s="11"/>
      <c r="J19" s="2"/>
      <c r="M19" s="6"/>
      <c r="S19" s="6"/>
      <c r="W19" s="4"/>
      <c r="AC19" s="6"/>
      <c r="AJ19" s="6"/>
      <c r="AO19" s="4"/>
    </row>
    <row r="20" spans="1:36" ht="12.75">
      <c r="A20" s="17">
        <v>1832</v>
      </c>
      <c r="B20" s="23">
        <f>B19*(EXP(LN(B22/B19)/(A22-A19)))</f>
        <v>917155.0734871905</v>
      </c>
      <c r="C20" s="16">
        <f t="shared" si="0"/>
        <v>0.0036605787715067173</v>
      </c>
      <c r="D20" s="14">
        <v>5</v>
      </c>
      <c r="E20" s="15"/>
      <c r="F20" s="14"/>
      <c r="G20" s="6"/>
      <c r="H20" s="10"/>
      <c r="I20" s="11"/>
      <c r="J20" s="2"/>
      <c r="M20" s="6"/>
      <c r="S20" s="6"/>
      <c r="W20" s="4"/>
      <c r="AC20" s="6"/>
      <c r="AJ20" s="6"/>
    </row>
    <row r="21" spans="1:36" ht="12.75">
      <c r="A21" s="28">
        <v>1833</v>
      </c>
      <c r="B21" s="30">
        <f>B20*(EXP(LN(B22/B19)/(A22-A19)))</f>
        <v>920512.3918793774</v>
      </c>
      <c r="C21" s="29">
        <f t="shared" si="0"/>
        <v>0.0036605787715067173</v>
      </c>
      <c r="D21" s="26">
        <v>5</v>
      </c>
      <c r="E21" s="27"/>
      <c r="F21" s="26"/>
      <c r="G21" s="6"/>
      <c r="H21" s="10"/>
      <c r="I21" s="11"/>
      <c r="J21" s="2"/>
      <c r="M21" s="6"/>
      <c r="P21" s="4"/>
      <c r="S21" s="6"/>
      <c r="W21" s="4"/>
      <c r="AC21" s="6"/>
      <c r="AJ21" s="6"/>
    </row>
    <row r="22" spans="1:36" ht="12.75">
      <c r="A22" s="17">
        <v>1834</v>
      </c>
      <c r="B22" s="14">
        <v>923882</v>
      </c>
      <c r="C22" s="16">
        <f t="shared" si="0"/>
        <v>0.0036605787715067173</v>
      </c>
      <c r="D22" s="14">
        <v>1</v>
      </c>
      <c r="E22" s="15">
        <v>24</v>
      </c>
      <c r="F22" s="14"/>
      <c r="G22" s="6"/>
      <c r="H22" s="10"/>
      <c r="I22" s="11"/>
      <c r="J22" s="2"/>
      <c r="M22" s="6"/>
      <c r="P22" s="4"/>
      <c r="S22" s="6"/>
      <c r="W22" s="4"/>
      <c r="AC22" s="6"/>
      <c r="AJ22" s="6"/>
    </row>
    <row r="23" spans="1:36" ht="12.75">
      <c r="A23" s="28">
        <v>1835</v>
      </c>
      <c r="B23" s="30">
        <f>B22*(EXP(LN(B25/B22)/(A25-A22)))</f>
        <v>933838.9716964498</v>
      </c>
      <c r="C23" s="29">
        <f t="shared" si="0"/>
        <v>0.010777319718805911</v>
      </c>
      <c r="D23" s="26">
        <v>5</v>
      </c>
      <c r="E23" s="27"/>
      <c r="F23" s="26"/>
      <c r="G23" s="6"/>
      <c r="H23" s="10"/>
      <c r="I23" s="11"/>
      <c r="J23" s="2"/>
      <c r="M23" s="6"/>
      <c r="P23" s="4"/>
      <c r="S23" s="6"/>
      <c r="AC23" s="6"/>
      <c r="AJ23" s="6"/>
    </row>
    <row r="24" spans="1:36" ht="12.75">
      <c r="A24" s="17">
        <v>1836</v>
      </c>
      <c r="B24" s="23">
        <f>B23*(EXP(LN(B25/B22)/(A25-A22)))</f>
        <v>943903.2528603034</v>
      </c>
      <c r="C24" s="16">
        <f t="shared" si="0"/>
        <v>0.010777319718805911</v>
      </c>
      <c r="D24" s="14">
        <v>5</v>
      </c>
      <c r="E24" s="15"/>
      <c r="F24" s="14"/>
      <c r="G24" s="6"/>
      <c r="H24" s="10"/>
      <c r="I24" s="11"/>
      <c r="J24" s="2"/>
      <c r="M24" s="6"/>
      <c r="P24" s="4"/>
      <c r="S24" s="6"/>
      <c r="AC24" s="6"/>
      <c r="AJ24" s="6"/>
    </row>
    <row r="25" spans="1:36" ht="12.75">
      <c r="A25" s="28">
        <v>1837</v>
      </c>
      <c r="B25" s="26">
        <v>954076</v>
      </c>
      <c r="C25" s="29">
        <f t="shared" si="0"/>
        <v>0.010777319718806133</v>
      </c>
      <c r="D25" s="26">
        <v>1</v>
      </c>
      <c r="E25" s="27">
        <v>24</v>
      </c>
      <c r="F25" s="26"/>
      <c r="G25" s="6"/>
      <c r="H25" s="10"/>
      <c r="I25" s="11"/>
      <c r="J25" s="2"/>
      <c r="M25" s="6"/>
      <c r="P25" s="4"/>
      <c r="S25" s="6"/>
      <c r="AC25" s="6"/>
      <c r="AJ25" s="6"/>
    </row>
    <row r="26" spans="1:36" ht="12.75">
      <c r="A26" s="17">
        <v>1838</v>
      </c>
      <c r="B26" s="23">
        <f>B25*(EXP(LN(B27/B25)/(A27-A25)))</f>
        <v>959282.7921775727</v>
      </c>
      <c r="C26" s="16">
        <f t="shared" si="0"/>
        <v>0.005457418672697667</v>
      </c>
      <c r="D26" s="14">
        <v>5</v>
      </c>
      <c r="E26" s="15"/>
      <c r="F26" s="14"/>
      <c r="G26" s="6"/>
      <c r="H26" s="10"/>
      <c r="I26" s="11"/>
      <c r="J26" s="2"/>
      <c r="M26" s="6"/>
      <c r="P26" s="4"/>
      <c r="S26" s="6"/>
      <c r="AC26" s="6"/>
      <c r="AJ26" s="6"/>
    </row>
    <row r="27" spans="1:36" ht="12.75">
      <c r="A27" s="28">
        <v>1839</v>
      </c>
      <c r="B27" s="26">
        <v>964518</v>
      </c>
      <c r="C27" s="29">
        <f t="shared" si="0"/>
        <v>0.005457418672697445</v>
      </c>
      <c r="D27" s="26">
        <v>1</v>
      </c>
      <c r="E27" s="27">
        <v>24</v>
      </c>
      <c r="F27" s="26"/>
      <c r="G27" s="6"/>
      <c r="H27" s="10"/>
      <c r="I27" s="11"/>
      <c r="J27" s="2"/>
      <c r="M27" s="6"/>
      <c r="P27" s="4"/>
      <c r="S27" s="6"/>
      <c r="AC27" s="6"/>
      <c r="AJ27" s="6"/>
    </row>
    <row r="28" spans="1:36" ht="12.75">
      <c r="A28" s="17">
        <v>1840</v>
      </c>
      <c r="B28" s="14">
        <v>975309</v>
      </c>
      <c r="C28" s="16">
        <f t="shared" si="0"/>
        <v>0.011187971608616953</v>
      </c>
      <c r="D28" s="14">
        <v>1</v>
      </c>
      <c r="E28" s="15">
        <v>24</v>
      </c>
      <c r="F28" s="14"/>
      <c r="G28" s="6"/>
      <c r="H28" s="10"/>
      <c r="I28" s="11"/>
      <c r="J28" s="2"/>
      <c r="M28" s="6"/>
      <c r="P28" s="4"/>
      <c r="S28" s="6"/>
      <c r="AC28" s="6"/>
      <c r="AJ28" s="6"/>
    </row>
    <row r="29" spans="1:36" ht="12.75">
      <c r="A29" s="28">
        <v>1841</v>
      </c>
      <c r="B29" s="30">
        <f>B28*(EXP(LN(B31/B28)/(A31-A28)))</f>
        <v>975626.8963722439</v>
      </c>
      <c r="C29" s="29">
        <f t="shared" si="0"/>
        <v>0.0003259442620173747</v>
      </c>
      <c r="D29" s="26">
        <v>5</v>
      </c>
      <c r="E29" s="27"/>
      <c r="F29" s="26"/>
      <c r="G29" s="6"/>
      <c r="H29" s="10"/>
      <c r="I29" s="11"/>
      <c r="J29" s="2"/>
      <c r="M29" s="6"/>
      <c r="P29" s="4"/>
      <c r="S29" s="6"/>
      <c r="AC29" s="6"/>
      <c r="AJ29" s="6"/>
    </row>
    <row r="30" spans="1:36" ht="12.75">
      <c r="A30" s="17">
        <v>1842</v>
      </c>
      <c r="B30" s="23">
        <f>B29*(EXP(LN(B31/B28)/(A31-A28)))</f>
        <v>975944.8963609863</v>
      </c>
      <c r="C30" s="16">
        <f t="shared" si="0"/>
        <v>0.0003259442620173747</v>
      </c>
      <c r="D30" s="14">
        <v>5</v>
      </c>
      <c r="E30" s="15"/>
      <c r="F30" s="14"/>
      <c r="G30" s="6"/>
      <c r="H30" s="10"/>
      <c r="I30" s="11"/>
      <c r="J30" s="2"/>
      <c r="M30" s="6"/>
      <c r="S30" s="6"/>
      <c r="AC30" s="6"/>
      <c r="AJ30" s="6"/>
    </row>
    <row r="31" spans="1:36" ht="12.75">
      <c r="A31" s="28">
        <v>1843</v>
      </c>
      <c r="B31" s="26">
        <v>976263</v>
      </c>
      <c r="C31" s="29">
        <f t="shared" si="0"/>
        <v>0.00032594426201715265</v>
      </c>
      <c r="D31" s="26">
        <v>1</v>
      </c>
      <c r="E31" s="27">
        <v>24</v>
      </c>
      <c r="F31" s="26"/>
      <c r="G31" s="6"/>
      <c r="H31" s="10"/>
      <c r="I31" s="11"/>
      <c r="J31" s="2"/>
      <c r="M31" s="6"/>
      <c r="S31" s="6"/>
      <c r="AC31" s="6"/>
      <c r="AJ31" s="6"/>
    </row>
    <row r="32" spans="1:36" ht="12.75">
      <c r="A32" s="17">
        <v>1844</v>
      </c>
      <c r="B32" s="23">
        <f>B31*(EXP(LN(B39/B31)/(A39-A31)))</f>
        <v>982219.8469047684</v>
      </c>
      <c r="C32" s="16">
        <f t="shared" si="0"/>
        <v>0.006101682543298681</v>
      </c>
      <c r="D32" s="14">
        <v>5</v>
      </c>
      <c r="E32" s="15"/>
      <c r="F32" s="14"/>
      <c r="G32" s="6"/>
      <c r="H32" s="10"/>
      <c r="I32" s="11"/>
      <c r="J32" s="2"/>
      <c r="M32" s="6"/>
      <c r="S32" s="6"/>
      <c r="AC32" s="6"/>
      <c r="AJ32" s="6"/>
    </row>
    <row r="33" spans="1:36" ht="12.75">
      <c r="A33" s="28">
        <v>1845</v>
      </c>
      <c r="B33" s="30">
        <f>B32*(EXP(LN(B39/B32)/(A39-A32)))</f>
        <v>988213.0405983087</v>
      </c>
      <c r="C33" s="29">
        <f t="shared" si="0"/>
        <v>0.006101682543298681</v>
      </c>
      <c r="D33" s="26">
        <v>5</v>
      </c>
      <c r="E33" s="27"/>
      <c r="F33" s="26"/>
      <c r="G33" s="6"/>
      <c r="H33" s="10"/>
      <c r="I33" s="11"/>
      <c r="J33" s="2"/>
      <c r="M33" s="6"/>
      <c r="S33" s="6"/>
      <c r="AC33" s="6"/>
      <c r="AJ33" s="6"/>
    </row>
    <row r="34" spans="1:36" ht="12.75">
      <c r="A34" s="17">
        <v>1846</v>
      </c>
      <c r="B34" s="23">
        <f>B33*(EXP(LN(B39/B33)/(A39-A33)))</f>
        <v>994242.8028571875</v>
      </c>
      <c r="C34" s="16">
        <f t="shared" si="0"/>
        <v>0.006101682543298681</v>
      </c>
      <c r="D34" s="14">
        <v>5</v>
      </c>
      <c r="E34" s="15"/>
      <c r="F34" s="14"/>
      <c r="G34" s="6"/>
      <c r="H34" s="10"/>
      <c r="I34" s="11"/>
      <c r="J34" s="2"/>
      <c r="M34" s="6"/>
      <c r="S34" s="6"/>
      <c r="AC34" s="6"/>
      <c r="AJ34" s="6"/>
    </row>
    <row r="35" spans="1:36" ht="12.75">
      <c r="A35" s="28">
        <v>1847</v>
      </c>
      <c r="B35" s="30">
        <f>B34*(EXP(LN(B39/B34)/(A39-A34)))</f>
        <v>1000309.3568111815</v>
      </c>
      <c r="C35" s="29">
        <f t="shared" si="0"/>
        <v>0.006101682543298681</v>
      </c>
      <c r="D35" s="26">
        <v>5</v>
      </c>
      <c r="E35" s="27"/>
      <c r="F35" s="26"/>
      <c r="G35" s="6"/>
      <c r="H35" s="10"/>
      <c r="I35" s="11"/>
      <c r="J35" s="2"/>
      <c r="M35" s="6"/>
      <c r="S35" s="6"/>
      <c r="AC35" s="6"/>
      <c r="AJ35" s="6"/>
    </row>
    <row r="36" spans="1:36" ht="12.75">
      <c r="A36" s="17">
        <v>1848</v>
      </c>
      <c r="B36" s="23">
        <f>B35*(EXP(LN(B39/B35)/(A39-A35)))</f>
        <v>1006412.9269515347</v>
      </c>
      <c r="C36" s="16">
        <f t="shared" si="0"/>
        <v>0.006101682543298681</v>
      </c>
      <c r="D36" s="14">
        <v>5</v>
      </c>
      <c r="E36" s="15"/>
      <c r="F36" s="14"/>
      <c r="G36" s="6"/>
      <c r="H36" s="10"/>
      <c r="I36" s="11"/>
      <c r="J36" s="2"/>
      <c r="M36" s="6"/>
      <c r="S36" s="6"/>
      <c r="AC36" s="6"/>
      <c r="AJ36" s="6"/>
    </row>
    <row r="37" spans="1:36" ht="12.75">
      <c r="A37" s="28">
        <v>1849</v>
      </c>
      <c r="B37" s="30">
        <f>B36*(EXP(LN(B39/B35)/(A39-A35)))</f>
        <v>1012553.739139265</v>
      </c>
      <c r="C37" s="29">
        <f t="shared" si="0"/>
        <v>0.006101682543298681</v>
      </c>
      <c r="D37" s="26">
        <v>5</v>
      </c>
      <c r="E37" s="27"/>
      <c r="F37" s="26" t="s">
        <v>17</v>
      </c>
      <c r="M37" s="6"/>
      <c r="S37" s="6"/>
      <c r="AC37" s="6"/>
      <c r="AJ37" s="6"/>
    </row>
    <row r="38" spans="1:36" ht="12.75">
      <c r="A38" s="17">
        <v>1850</v>
      </c>
      <c r="B38" s="23">
        <f>B37*(EXP(LN(B39/B35)/(A39-A35)))</f>
        <v>1018732.0206135229</v>
      </c>
      <c r="C38" s="16">
        <f t="shared" si="0"/>
        <v>0.006101682543298681</v>
      </c>
      <c r="D38" s="14">
        <v>5</v>
      </c>
      <c r="E38" s="15"/>
      <c r="F38" s="14"/>
      <c r="M38" s="6"/>
      <c r="S38" s="6"/>
      <c r="AC38" s="6"/>
      <c r="AJ38" s="6"/>
    </row>
    <row r="39" spans="1:36" ht="12.75">
      <c r="A39" s="28">
        <v>1851</v>
      </c>
      <c r="B39" s="26">
        <v>1024948</v>
      </c>
      <c r="C39" s="29">
        <f t="shared" si="0"/>
        <v>0.006101682543298903</v>
      </c>
      <c r="D39" s="26">
        <v>1</v>
      </c>
      <c r="E39" s="27">
        <v>23</v>
      </c>
      <c r="F39" s="26"/>
      <c r="M39" s="6"/>
      <c r="S39" s="6"/>
      <c r="AC39" s="6"/>
      <c r="AJ39" s="6"/>
    </row>
    <row r="40" spans="1:36" ht="12.75">
      <c r="A40" s="17">
        <v>1852</v>
      </c>
      <c r="B40" s="23">
        <f>B39*(EXP(LN(B45/B39)/(A45-A39)))</f>
        <v>1032670.2433741052</v>
      </c>
      <c r="C40" s="16">
        <f t="shared" si="0"/>
        <v>0.007534278201533295</v>
      </c>
      <c r="D40" s="14">
        <v>5</v>
      </c>
      <c r="E40" s="15"/>
      <c r="F40" s="14"/>
      <c r="M40" s="6"/>
      <c r="S40" s="6"/>
      <c r="AC40" s="6"/>
      <c r="AJ40" s="6"/>
    </row>
    <row r="41" spans="1:36" ht="12.75">
      <c r="A41" s="28">
        <v>1853</v>
      </c>
      <c r="B41" s="30">
        <f>B40*(EXP(LN(B45/B40)/(A45-A40)))</f>
        <v>1040450.6682781308</v>
      </c>
      <c r="C41" s="29">
        <f aca="true" t="shared" si="1" ref="C41:C54">(B41/B40-1)</f>
        <v>0.007534278201533295</v>
      </c>
      <c r="D41" s="26">
        <v>5</v>
      </c>
      <c r="E41" s="27"/>
      <c r="F41" s="26"/>
      <c r="M41" s="6"/>
      <c r="S41" s="6"/>
      <c r="AC41" s="6"/>
      <c r="AJ41" s="6"/>
    </row>
    <row r="42" spans="1:36" ht="12.75">
      <c r="A42" s="17">
        <v>1854</v>
      </c>
      <c r="B42" s="23">
        <f>B41*(EXP(LN(B45/B41)/(A45-A41)))</f>
        <v>1048289.7130679095</v>
      </c>
      <c r="C42" s="16">
        <f t="shared" si="1"/>
        <v>0.007534278201533295</v>
      </c>
      <c r="D42" s="14">
        <v>5</v>
      </c>
      <c r="E42" s="15"/>
      <c r="F42" s="14"/>
      <c r="M42" s="6"/>
      <c r="S42" s="6"/>
      <c r="AC42" s="6"/>
      <c r="AJ42" s="6"/>
    </row>
    <row r="43" spans="1:36" ht="12.75">
      <c r="A43" s="28">
        <v>1855</v>
      </c>
      <c r="B43" s="30">
        <f>B42*(EXP(LN(B45/B41)/(A45-A41)))</f>
        <v>1056187.8194019685</v>
      </c>
      <c r="C43" s="29">
        <f t="shared" si="1"/>
        <v>0.007534278201533295</v>
      </c>
      <c r="D43" s="26">
        <v>5</v>
      </c>
      <c r="E43" s="27"/>
      <c r="F43" s="26"/>
      <c r="M43" s="6"/>
      <c r="S43" s="6"/>
      <c r="AC43" s="6"/>
      <c r="AJ43" s="6"/>
    </row>
    <row r="44" spans="1:36" ht="12.75">
      <c r="A44" s="17">
        <v>1856</v>
      </c>
      <c r="B44" s="23">
        <f>B43*(EXP(LN(B45/B41)/(A45-A41)))</f>
        <v>1064145.4322664137</v>
      </c>
      <c r="C44" s="16">
        <f t="shared" si="1"/>
        <v>0.007534278201533295</v>
      </c>
      <c r="D44" s="14">
        <v>5</v>
      </c>
      <c r="E44" s="15"/>
      <c r="F44" s="14"/>
      <c r="M44" s="6"/>
      <c r="S44" s="6"/>
      <c r="AC44" s="6"/>
      <c r="AJ44" s="6"/>
    </row>
    <row r="45" spans="1:36" ht="12.75">
      <c r="A45" s="28">
        <v>1857</v>
      </c>
      <c r="B45" s="26">
        <v>1072163</v>
      </c>
      <c r="C45" s="29">
        <f t="shared" si="1"/>
        <v>0.0075342782015335175</v>
      </c>
      <c r="D45" s="26">
        <v>1</v>
      </c>
      <c r="E45" s="27">
        <v>23</v>
      </c>
      <c r="F45" s="26"/>
      <c r="M45" s="6"/>
      <c r="S45" s="6"/>
      <c r="AC45" s="6"/>
      <c r="AJ45" s="6"/>
    </row>
    <row r="46" spans="1:36" ht="12.75">
      <c r="A46" s="17">
        <v>1858</v>
      </c>
      <c r="B46" s="23">
        <v>1077500</v>
      </c>
      <c r="C46" s="16">
        <f t="shared" si="1"/>
        <v>0.004977787892326058</v>
      </c>
      <c r="D46" s="14">
        <v>5</v>
      </c>
      <c r="E46" s="15"/>
      <c r="F46" s="14"/>
      <c r="M46" s="6"/>
      <c r="S46" s="6"/>
      <c r="AC46" s="6"/>
      <c r="AJ46" s="6"/>
    </row>
    <row r="47" spans="1:36" ht="12.75">
      <c r="A47" s="28">
        <v>1859</v>
      </c>
      <c r="B47" s="30">
        <v>1082864</v>
      </c>
      <c r="C47" s="29">
        <f t="shared" si="1"/>
        <v>0.004978190255220394</v>
      </c>
      <c r="D47" s="26">
        <v>5</v>
      </c>
      <c r="E47" s="27"/>
      <c r="F47" s="26"/>
      <c r="M47" s="6"/>
      <c r="S47" s="6"/>
      <c r="AC47" s="6"/>
      <c r="AJ47" s="6"/>
    </row>
    <row r="48" spans="1:36" ht="12.75">
      <c r="A48" s="17">
        <v>1860</v>
      </c>
      <c r="B48" s="23">
        <v>1088254</v>
      </c>
      <c r="C48" s="16">
        <f t="shared" si="1"/>
        <v>0.004977541039318023</v>
      </c>
      <c r="D48" s="14">
        <v>5</v>
      </c>
      <c r="E48" s="15"/>
      <c r="F48" s="14"/>
      <c r="M48" s="6"/>
      <c r="S48" s="6"/>
      <c r="AC48" s="6"/>
      <c r="AJ48" s="6"/>
    </row>
    <row r="49" spans="1:36" ht="12.75">
      <c r="A49" s="28">
        <v>1861</v>
      </c>
      <c r="B49" s="30">
        <v>1093671</v>
      </c>
      <c r="C49" s="29">
        <f t="shared" si="1"/>
        <v>0.004977698221187321</v>
      </c>
      <c r="D49" s="26">
        <v>5</v>
      </c>
      <c r="E49" s="27"/>
      <c r="F49" s="26"/>
      <c r="M49" s="6"/>
      <c r="S49" s="6"/>
      <c r="AC49" s="6"/>
      <c r="AJ49" s="6"/>
    </row>
    <row r="50" spans="1:36" ht="12.75">
      <c r="A50" s="17">
        <v>1862</v>
      </c>
      <c r="B50" s="23">
        <v>1099115</v>
      </c>
      <c r="C50" s="16">
        <f t="shared" si="1"/>
        <v>0.004977730962967941</v>
      </c>
      <c r="D50" s="14">
        <v>5</v>
      </c>
      <c r="E50" s="15"/>
      <c r="F50" s="14"/>
      <c r="M50" s="6"/>
      <c r="S50" s="6"/>
      <c r="AC50" s="6"/>
      <c r="AJ50" s="6"/>
    </row>
    <row r="51" spans="1:36" ht="12.75">
      <c r="A51" s="28">
        <v>1863</v>
      </c>
      <c r="B51" s="30">
        <v>1104586</v>
      </c>
      <c r="C51" s="29">
        <f t="shared" si="1"/>
        <v>0.004977641102159369</v>
      </c>
      <c r="D51" s="26">
        <v>5</v>
      </c>
      <c r="E51" s="27"/>
      <c r="F51" s="26"/>
      <c r="M51" s="6"/>
      <c r="S51" s="6"/>
      <c r="AC51" s="6"/>
      <c r="AJ51" s="6"/>
    </row>
    <row r="52" spans="1:36" ht="12.75">
      <c r="A52" s="17">
        <v>1864</v>
      </c>
      <c r="B52" s="23">
        <v>1110085</v>
      </c>
      <c r="C52" s="16">
        <f t="shared" si="1"/>
        <v>0.004978335774670439</v>
      </c>
      <c r="D52" s="14">
        <v>5</v>
      </c>
      <c r="E52" s="15"/>
      <c r="F52" s="14"/>
      <c r="M52" s="6"/>
      <c r="S52" s="6"/>
      <c r="AC52" s="6"/>
      <c r="AJ52" s="6"/>
    </row>
    <row r="53" spans="1:36" ht="12.75">
      <c r="A53" s="28">
        <v>1865</v>
      </c>
      <c r="B53" s="30">
        <v>1115610</v>
      </c>
      <c r="C53" s="29">
        <f t="shared" si="1"/>
        <v>0.004977096348477872</v>
      </c>
      <c r="D53" s="26">
        <v>5</v>
      </c>
      <c r="E53" s="27"/>
      <c r="F53" s="26"/>
      <c r="M53" s="6"/>
      <c r="S53" s="6"/>
      <c r="AC53" s="6"/>
      <c r="AJ53" s="6"/>
    </row>
    <row r="54" spans="1:36" ht="12.75">
      <c r="A54" s="17">
        <v>1866</v>
      </c>
      <c r="B54" s="23">
        <v>1121164</v>
      </c>
      <c r="C54" s="16">
        <f t="shared" si="1"/>
        <v>0.004978442287179252</v>
      </c>
      <c r="D54" s="14">
        <v>5</v>
      </c>
      <c r="E54" s="15"/>
      <c r="F54" s="14"/>
      <c r="M54" s="6"/>
      <c r="S54" s="6"/>
      <c r="AC54" s="6"/>
      <c r="AJ54" s="6"/>
    </row>
    <row r="55" spans="1:13" ht="12.75">
      <c r="A55" s="2"/>
      <c r="M55" s="2"/>
    </row>
    <row r="56" spans="1:13" ht="12.75">
      <c r="A56" s="2"/>
      <c r="M56" s="2"/>
    </row>
    <row r="57" spans="1:13" ht="12.75">
      <c r="A57" s="7" t="s">
        <v>6</v>
      </c>
      <c r="M57" s="2"/>
    </row>
    <row r="58" spans="1:13" ht="12.75">
      <c r="A58" s="8" t="s">
        <v>14</v>
      </c>
      <c r="M58" s="2"/>
    </row>
    <row r="59" spans="1:13" ht="12.75">
      <c r="A59" s="8" t="s">
        <v>15</v>
      </c>
      <c r="M59" s="2"/>
    </row>
    <row r="60" spans="1:13" ht="12.75">
      <c r="A60" s="7"/>
      <c r="M60" s="2"/>
    </row>
    <row r="61" spans="1:13" ht="12.75">
      <c r="A61" s="3" t="s">
        <v>3</v>
      </c>
      <c r="M61" s="2"/>
    </row>
    <row r="62" spans="1:13" ht="12.75">
      <c r="A62" s="3" t="s">
        <v>5</v>
      </c>
      <c r="M62" s="2"/>
    </row>
    <row r="63" spans="1:13" ht="12.75">
      <c r="A63" s="3" t="s">
        <v>10</v>
      </c>
      <c r="M63" s="2"/>
    </row>
    <row r="64" spans="1:13" ht="12.75">
      <c r="A64" s="3" t="s">
        <v>11</v>
      </c>
      <c r="M64" s="2"/>
    </row>
    <row r="65" spans="1:13" ht="12.75">
      <c r="A65" s="3" t="s">
        <v>12</v>
      </c>
      <c r="M65" s="2"/>
    </row>
    <row r="66" spans="1:13" ht="12.75">
      <c r="A66" s="3" t="s">
        <v>13</v>
      </c>
      <c r="M66" s="2"/>
    </row>
    <row r="67" spans="1:13" ht="12.75">
      <c r="A67" s="3"/>
      <c r="M67" s="2"/>
    </row>
    <row r="68" spans="1:13" ht="12.75">
      <c r="A68" s="2"/>
      <c r="M68" s="2"/>
    </row>
    <row r="69" spans="1:13" ht="12.75">
      <c r="A69" s="2"/>
      <c r="M69" s="2"/>
    </row>
    <row r="70" spans="1:13" ht="12.75">
      <c r="A70" s="2"/>
      <c r="M70" s="2"/>
    </row>
    <row r="71" spans="1:13" ht="12.75">
      <c r="A71" s="2"/>
      <c r="M71" s="2"/>
    </row>
    <row r="72" spans="1:13" ht="12.75">
      <c r="A72" s="2"/>
      <c r="M72" s="2"/>
    </row>
    <row r="73" spans="1:13" ht="12.75">
      <c r="A73" s="2"/>
      <c r="M73" s="2"/>
    </row>
    <row r="74" spans="1:13" ht="12.75">
      <c r="A74" s="2"/>
      <c r="M74" s="2"/>
    </row>
    <row r="75" spans="1:13" ht="12.75">
      <c r="A75" s="2"/>
      <c r="M75" s="2"/>
    </row>
    <row r="76" spans="1:13" ht="12.75">
      <c r="A76" s="2"/>
      <c r="M76" s="2"/>
    </row>
    <row r="77" spans="1:13" ht="12.75">
      <c r="A77" s="2"/>
      <c r="M77" s="2"/>
    </row>
    <row r="78" spans="1:13" ht="12.75">
      <c r="A78" s="2"/>
      <c r="M78" s="2"/>
    </row>
    <row r="79" spans="1:13" ht="12.75">
      <c r="A79" s="2"/>
      <c r="M79" s="2"/>
    </row>
    <row r="80" spans="1:13" ht="12.75">
      <c r="A80" s="2"/>
      <c r="M80" s="2"/>
    </row>
    <row r="81" spans="1:13" ht="12.75">
      <c r="A81" s="2"/>
      <c r="M81" s="2"/>
    </row>
    <row r="82" spans="1:13" ht="12.75">
      <c r="A82" s="2"/>
      <c r="M82" s="2"/>
    </row>
    <row r="83" spans="1:13" ht="12.75">
      <c r="A83" s="2"/>
      <c r="M83" s="2"/>
    </row>
    <row r="84" spans="1:13" ht="12.75">
      <c r="A84" s="2"/>
      <c r="M84" s="2"/>
    </row>
    <row r="85" spans="1:13" ht="12.75">
      <c r="A85" s="2"/>
      <c r="M85" s="2"/>
    </row>
    <row r="86" spans="1:13" ht="12.75">
      <c r="A86" s="2"/>
      <c r="M86" s="2"/>
    </row>
    <row r="87" spans="1:13" ht="12.75">
      <c r="A87" s="2"/>
      <c r="M87" s="2"/>
    </row>
    <row r="88" spans="1:13" ht="12.75">
      <c r="A88" s="2"/>
      <c r="M88" s="2"/>
    </row>
    <row r="89" spans="1:13" ht="12.75">
      <c r="A89" s="2"/>
      <c r="M89" s="2"/>
    </row>
    <row r="90" spans="1:13" ht="12.75">
      <c r="A90" s="2"/>
      <c r="M90" s="2"/>
    </row>
    <row r="91" spans="1:13" ht="12.75">
      <c r="A91" s="2"/>
      <c r="M91" s="2"/>
    </row>
    <row r="92" spans="1:13" ht="12.75">
      <c r="A92" s="2"/>
      <c r="M92" s="2"/>
    </row>
    <row r="93" spans="1:13" ht="12.75">
      <c r="A93" s="2"/>
      <c r="M93" s="2"/>
    </row>
    <row r="94" spans="1:13" ht="12.75">
      <c r="A94" s="2"/>
      <c r="M94" s="2"/>
    </row>
    <row r="95" spans="1:13" ht="12.75">
      <c r="A95" s="2"/>
      <c r="M95" s="2"/>
    </row>
    <row r="96" spans="1:13" ht="12.75">
      <c r="A96" s="2"/>
      <c r="M96" s="2"/>
    </row>
    <row r="97" spans="1:13" ht="12.75">
      <c r="A97" s="2"/>
      <c r="M97" s="2"/>
    </row>
    <row r="98" spans="1:13" ht="12.75">
      <c r="A98" s="2"/>
      <c r="M98" s="2"/>
    </row>
    <row r="99" spans="1:13" ht="12.75">
      <c r="A99" s="2"/>
      <c r="M99" s="2"/>
    </row>
    <row r="100" spans="1:13" ht="12.75">
      <c r="A100" s="2"/>
      <c r="M100" s="2"/>
    </row>
    <row r="101" spans="1:13" ht="12.75">
      <c r="A101" s="2"/>
      <c r="M101" s="2"/>
    </row>
    <row r="102" spans="1:13" ht="12.75">
      <c r="A102" s="2"/>
      <c r="M102" s="2"/>
    </row>
    <row r="103" spans="1:13" ht="12.75">
      <c r="A103" s="2"/>
      <c r="M103" s="2"/>
    </row>
    <row r="104" spans="1:13" ht="12.75">
      <c r="A104" s="2"/>
      <c r="M104" s="2"/>
    </row>
    <row r="105" spans="1:13" ht="12.75">
      <c r="A105" s="2"/>
      <c r="M105" s="2"/>
    </row>
    <row r="106" spans="1:13" ht="12.75">
      <c r="A106" s="2"/>
      <c r="M106" s="2"/>
    </row>
    <row r="107" spans="1:13" ht="12.75">
      <c r="A107" s="2"/>
      <c r="M107" s="2"/>
    </row>
    <row r="108" spans="1:13" ht="12.75">
      <c r="A108" s="2"/>
      <c r="M108" s="2"/>
    </row>
    <row r="109" spans="1:13" ht="12.75">
      <c r="A109" s="2"/>
      <c r="M109" s="2"/>
    </row>
    <row r="110" spans="1:13" ht="12.75">
      <c r="A110" s="2"/>
      <c r="M110" s="2"/>
    </row>
    <row r="111" spans="1:13" ht="12.75">
      <c r="A111" s="2"/>
      <c r="M111" s="2"/>
    </row>
    <row r="112" spans="1:13" ht="12.75">
      <c r="A112" s="2"/>
      <c r="M112" s="2"/>
    </row>
    <row r="113" spans="1:13" ht="12.75">
      <c r="A113" s="2"/>
      <c r="M113" s="2"/>
    </row>
    <row r="114" spans="1:13" ht="12.75">
      <c r="A114" s="2"/>
      <c r="M114" s="2"/>
    </row>
    <row r="115" spans="1:13" ht="12.75">
      <c r="A115" s="2"/>
      <c r="M115" s="2"/>
    </row>
    <row r="116" spans="1:13" ht="12.75">
      <c r="A116" s="2"/>
      <c r="M116" s="2"/>
    </row>
    <row r="117" spans="1:13" ht="12.75">
      <c r="A117" s="2"/>
      <c r="M117" s="2"/>
    </row>
    <row r="118" spans="1:13" ht="12.75">
      <c r="A118" s="2"/>
      <c r="M118" s="2"/>
    </row>
    <row r="119" spans="1:13" ht="12.75">
      <c r="A119" s="2"/>
      <c r="M119" s="2"/>
    </row>
    <row r="120" spans="1:13" ht="12.75">
      <c r="A120" s="2"/>
      <c r="M120" s="2"/>
    </row>
    <row r="121" spans="1:13" ht="12.75">
      <c r="A121" s="2"/>
      <c r="M121" s="2"/>
    </row>
    <row r="122" spans="1:13" ht="12.75">
      <c r="A122" s="2"/>
      <c r="M122" s="2"/>
    </row>
    <row r="123" spans="1:13" ht="12.75">
      <c r="A123" s="2"/>
      <c r="M123" s="2"/>
    </row>
    <row r="124" spans="1:13" ht="12.75">
      <c r="A124" s="2"/>
      <c r="M124" s="2"/>
    </row>
    <row r="125" spans="1:13" ht="12.75">
      <c r="A125" s="2"/>
      <c r="M125" s="2"/>
    </row>
    <row r="126" spans="1:13" ht="12.75">
      <c r="A126" s="2"/>
      <c r="M126" s="2"/>
    </row>
    <row r="127" spans="1:13" ht="12.75">
      <c r="A127" s="2"/>
      <c r="M127" s="2"/>
    </row>
    <row r="128" spans="1:13" ht="12.75">
      <c r="A128" s="2"/>
      <c r="M128" s="2"/>
    </row>
    <row r="129" spans="1:13" ht="12.75">
      <c r="A129" s="2"/>
      <c r="M129" s="2"/>
    </row>
    <row r="130" spans="1:13" ht="12.75">
      <c r="A130" s="2"/>
      <c r="M130" s="2"/>
    </row>
    <row r="131" spans="1:13" ht="12.75">
      <c r="A131" s="2"/>
      <c r="M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</sheetData>
  <printOptions gridLines="1"/>
  <pageMargins left="0.9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2006-06-12T07:17:54Z</cp:lastPrinted>
  <dcterms:created xsi:type="dcterms:W3CDTF">1996-10-17T05:27:31Z</dcterms:created>
  <dcterms:modified xsi:type="dcterms:W3CDTF">2006-06-22T10:50:22Z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